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2" i="1"/>
  <c r="G64" l="1"/>
  <c r="G69"/>
  <c r="G43"/>
  <c r="G51"/>
  <c r="G27"/>
  <c r="G39"/>
  <c r="G58"/>
  <c r="G71" l="1"/>
  <c r="G74" l="1"/>
  <c r="G76" s="1"/>
</calcChain>
</file>

<file path=xl/comments1.xml><?xml version="1.0" encoding="utf-8"?>
<comments xmlns="http://schemas.openxmlformats.org/spreadsheetml/2006/main">
  <authors>
    <author>微软用户</author>
  </authors>
  <commentList>
    <comment ref="E3" authorId="0">
      <text>
        <r>
          <rPr>
            <sz val="9"/>
            <color indexed="81"/>
            <rFont val="宋体"/>
            <charset val="134"/>
          </rPr>
          <t>微软用户:
5*10
1.61*2.64
0.5*1.1*10</t>
        </r>
      </text>
    </comment>
    <comment ref="E5" authorId="0">
      <text>
        <r>
          <rPr>
            <sz val="9"/>
            <color indexed="81"/>
            <rFont val="宋体"/>
            <charset val="134"/>
          </rPr>
          <t xml:space="preserve">微软用户:
5.65*3.2
</t>
        </r>
      </text>
    </comment>
    <comment ref="E12" authorId="0">
      <text>
        <r>
          <rPr>
            <sz val="9"/>
            <color indexed="81"/>
            <rFont val="宋体"/>
            <charset val="134"/>
          </rPr>
          <t xml:space="preserve">微软用户:
4.3*4.91=21.11
2.79*5.29=14.7
</t>
        </r>
      </text>
    </comment>
  </commentList>
</comments>
</file>

<file path=xl/sharedStrings.xml><?xml version="1.0" encoding="utf-8"?>
<sst xmlns="http://schemas.openxmlformats.org/spreadsheetml/2006/main" count="188" uniqueCount="112">
  <si>
    <t>区域</t>
  </si>
  <si>
    <t>项目</t>
  </si>
  <si>
    <t>材料</t>
  </si>
  <si>
    <t>单位</t>
  </si>
  <si>
    <t>面积</t>
  </si>
  <si>
    <t>单价</t>
  </si>
  <si>
    <t>价格</t>
  </si>
  <si>
    <t>备注</t>
  </si>
  <si>
    <t>地面拆除</t>
  </si>
  <si>
    <t>M²</t>
  </si>
  <si>
    <t>台阶找平</t>
  </si>
  <si>
    <t>地面补砖</t>
  </si>
  <si>
    <t>卫生间拆除</t>
  </si>
  <si>
    <t>卫生间墙面处理</t>
  </si>
  <si>
    <t>卫生间门口做柜子</t>
  </si>
  <si>
    <t>米</t>
  </si>
  <si>
    <t>现卫生间隔断开门</t>
  </si>
  <si>
    <t>项</t>
  </si>
  <si>
    <t>办公室隔断</t>
  </si>
  <si>
    <t>办公室隔断开门</t>
  </si>
  <si>
    <t>档案室装门</t>
  </si>
  <si>
    <t>对开防盗门</t>
  </si>
  <si>
    <t>档案室铺地板</t>
  </si>
  <si>
    <t>档案室顶部修复</t>
  </si>
  <si>
    <t>档案室墙面乳胶漆</t>
  </si>
  <si>
    <t>航政科墙面乳胶漆</t>
  </si>
  <si>
    <t>吊顶</t>
  </si>
  <si>
    <t>旷棉板吊顶</t>
  </si>
  <si>
    <t>吊顶灯</t>
  </si>
  <si>
    <t>格栅灯（600*600）</t>
  </si>
  <si>
    <t>套</t>
  </si>
  <si>
    <t>LED</t>
  </si>
  <si>
    <t>电工人工费</t>
  </si>
  <si>
    <t>电器辅料</t>
  </si>
  <si>
    <t>红旗电线，TCL插座</t>
  </si>
  <si>
    <t>墙面</t>
  </si>
  <si>
    <t>旧墙面乳胶漆翻新</t>
  </si>
  <si>
    <t>小计</t>
  </si>
  <si>
    <t>司机室</t>
  </si>
  <si>
    <t>司机室开门洞</t>
  </si>
  <si>
    <t>司机室套装门</t>
  </si>
  <si>
    <t>司机室封旧门</t>
  </si>
  <si>
    <t>司机室墙面翻新</t>
  </si>
  <si>
    <t>一楼大厅</t>
  </si>
  <si>
    <t>铝方通(30*100铝方管1.0厚度）间隔4公分</t>
  </si>
  <si>
    <t>石膏板、龙骨（龙牌）</t>
  </si>
  <si>
    <t>木林森4寸筒灯</t>
  </si>
  <si>
    <t>服务台背后墙面</t>
  </si>
  <si>
    <t>爵士白大理石（基层+大理石+磨边+人工）</t>
  </si>
  <si>
    <t>受理台</t>
  </si>
  <si>
    <t>石材加灯具</t>
  </si>
  <si>
    <t>受理台背景墙LOGO</t>
  </si>
  <si>
    <t>水晶版附写真画面</t>
  </si>
  <si>
    <t>电动滑门</t>
  </si>
  <si>
    <t>电动感应门</t>
  </si>
  <si>
    <t>大厅与航政科之间开门</t>
  </si>
  <si>
    <t>大厅与航政科之间装门</t>
  </si>
  <si>
    <t>开门、翻新 含门</t>
  </si>
  <si>
    <t>开门洞、乳胶漆粉刷、简易门安装</t>
  </si>
  <si>
    <t>木质烤漆</t>
  </si>
  <si>
    <t>乳胶漆翻新</t>
  </si>
  <si>
    <t>一楼外墙改造</t>
  </si>
  <si>
    <t>一楼7个窗户重做（还要贴反光膜）</t>
  </si>
  <si>
    <t>双层玻璃+反光膜+造型框</t>
  </si>
  <si>
    <t>窗户起砖</t>
  </si>
  <si>
    <t>加砖加贴砖+窗套</t>
  </si>
  <si>
    <t>外墙铺砖</t>
  </si>
  <si>
    <t>拆除翻新</t>
  </si>
  <si>
    <t>墙体和玻璃幕墙之间加隔断</t>
  </si>
  <si>
    <t>靠墙办公室</t>
  </si>
  <si>
    <t>一楼台阶地砖重铺取平</t>
  </si>
  <si>
    <t>拆除加重新铺石材</t>
  </si>
  <si>
    <t>一楼外墙门头</t>
  </si>
  <si>
    <t>铝塑板</t>
  </si>
  <si>
    <t>发光字</t>
  </si>
  <si>
    <t>树脂发光字</t>
  </si>
  <si>
    <t>二楼接待室</t>
  </si>
  <si>
    <t>地板</t>
  </si>
  <si>
    <t>1.2cm复合地板</t>
  </si>
  <si>
    <t>墙纸</t>
  </si>
  <si>
    <t>踢脚线</t>
  </si>
  <si>
    <t>顶部</t>
  </si>
  <si>
    <t>格栅灯</t>
  </si>
  <si>
    <t>含电器辅料</t>
  </si>
  <si>
    <t>玻璃改成隔音双层玻璃</t>
  </si>
  <si>
    <t>换玻璃</t>
  </si>
  <si>
    <t>三楼会议室</t>
  </si>
  <si>
    <t>中国海事  标志  除锈加固</t>
  </si>
  <si>
    <t>宜昌港航  标志  除锈加固</t>
  </si>
  <si>
    <t>拆除</t>
  </si>
  <si>
    <t>大厅、原办公区吊顶拆除+原办公区墙面拆除+室外台阶拆除</t>
  </si>
  <si>
    <t>搬运费</t>
  </si>
  <si>
    <t>合计成本费用</t>
  </si>
  <si>
    <t>管理费</t>
  </si>
  <si>
    <t>利润</t>
  </si>
  <si>
    <t>税费</t>
  </si>
  <si>
    <t>合计费用</t>
  </si>
  <si>
    <t>一楼楼梯间改储物室改造、值班室整修</t>
    <phoneticPr fontId="6" type="noConversion"/>
  </si>
  <si>
    <t>值班室电视柜</t>
    <phoneticPr fontId="6" type="noConversion"/>
  </si>
  <si>
    <t>值班室墙面乳胶漆</t>
    <phoneticPr fontId="6" type="noConversion"/>
  </si>
  <si>
    <t>现航政科办公室</t>
    <phoneticPr fontId="6" type="noConversion"/>
  </si>
  <si>
    <t>新风系统</t>
    <phoneticPr fontId="6" type="noConversion"/>
  </si>
  <si>
    <t>大写：</t>
    <phoneticPr fontId="6" type="noConversion"/>
  </si>
  <si>
    <t>受理台上方窗口指示屏</t>
    <phoneticPr fontId="6" type="noConversion"/>
  </si>
  <si>
    <t>LED显示屏，吊装</t>
    <phoneticPr fontId="6" type="noConversion"/>
  </si>
  <si>
    <t>套</t>
    <phoneticPr fontId="6" type="noConversion"/>
  </si>
  <si>
    <t>宜昌市港航管理局办公楼局部改造项目工程量清单</t>
    <phoneticPr fontId="6" type="noConversion"/>
  </si>
  <si>
    <t>瓷砖</t>
    <phoneticPr fontId="6" type="noConversion"/>
  </si>
  <si>
    <t>与另半边办公区域同色系同大小</t>
    <phoneticPr fontId="6" type="noConversion"/>
  </si>
  <si>
    <t>不可预见费用</t>
    <phoneticPr fontId="6" type="noConversion"/>
  </si>
  <si>
    <t>备注：一、不可预见费用实行“一事一议”；</t>
    <phoneticPr fontId="6" type="noConversion"/>
  </si>
  <si>
    <t xml:space="preserve">      二、 如现场出现项目增减情况，按实际工程计量结算。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</si>
</sst>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indexed="8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topLeftCell="A64" zoomScale="85" zoomScaleNormal="85" workbookViewId="0">
      <selection activeCell="G70" sqref="G70"/>
    </sheetView>
  </sheetViews>
  <sheetFormatPr defaultColWidth="9" defaultRowHeight="13.5"/>
  <cols>
    <col min="1" max="1" width="16" customWidth="1"/>
    <col min="2" max="2" width="18.5" customWidth="1"/>
    <col min="3" max="3" width="14.375" customWidth="1"/>
    <col min="4" max="4" width="17.25" customWidth="1"/>
    <col min="5" max="5" width="16.625" customWidth="1"/>
    <col min="6" max="6" width="17.875" customWidth="1"/>
    <col min="7" max="7" width="14" customWidth="1"/>
    <col min="8" max="8" width="14.75" customWidth="1"/>
  </cols>
  <sheetData>
    <row r="1" spans="1:8" s="1" customFormat="1" ht="48.75" customHeight="1">
      <c r="A1" s="26" t="s">
        <v>106</v>
      </c>
      <c r="B1" s="26"/>
      <c r="C1" s="26"/>
      <c r="D1" s="26"/>
      <c r="E1" s="26"/>
      <c r="F1" s="26"/>
      <c r="G1" s="26"/>
      <c r="H1" s="26"/>
    </row>
    <row r="2" spans="1:8" s="1" customFormat="1" ht="29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13" t="s">
        <v>7</v>
      </c>
    </row>
    <row r="3" spans="1:8" ht="29.25" customHeight="1">
      <c r="A3" s="29" t="s">
        <v>100</v>
      </c>
      <c r="B3" s="4" t="s">
        <v>8</v>
      </c>
      <c r="C3" s="5"/>
      <c r="D3" s="4" t="s">
        <v>9</v>
      </c>
      <c r="E3" s="4">
        <v>59.2</v>
      </c>
      <c r="F3" s="4"/>
      <c r="G3" s="6"/>
      <c r="H3" s="4" t="s">
        <v>10</v>
      </c>
    </row>
    <row r="4" spans="1:8" ht="29.25" customHeight="1">
      <c r="A4" s="30"/>
      <c r="B4" s="4" t="s">
        <v>11</v>
      </c>
      <c r="C4" s="23" t="s">
        <v>107</v>
      </c>
      <c r="D4" s="4" t="s">
        <v>9</v>
      </c>
      <c r="E4" s="4">
        <v>59.2</v>
      </c>
      <c r="F4" s="4"/>
      <c r="G4" s="6"/>
      <c r="H4" s="24" t="s">
        <v>108</v>
      </c>
    </row>
    <row r="5" spans="1:8" ht="29.25" customHeight="1">
      <c r="A5" s="30"/>
      <c r="B5" s="4" t="s">
        <v>12</v>
      </c>
      <c r="C5" s="5"/>
      <c r="D5" s="4" t="s">
        <v>9</v>
      </c>
      <c r="E5" s="4">
        <v>18.079999999999998</v>
      </c>
      <c r="F5" s="4"/>
      <c r="G5" s="6"/>
      <c r="H5" s="4"/>
    </row>
    <row r="6" spans="1:8" ht="29.25" customHeight="1">
      <c r="A6" s="30"/>
      <c r="B6" s="4" t="s">
        <v>13</v>
      </c>
      <c r="C6" s="5"/>
      <c r="D6" s="4" t="s">
        <v>9</v>
      </c>
      <c r="E6" s="4">
        <v>31</v>
      </c>
      <c r="F6" s="4"/>
      <c r="G6" s="6"/>
      <c r="H6" s="4"/>
    </row>
    <row r="7" spans="1:8" ht="29.25" customHeight="1">
      <c r="A7" s="30"/>
      <c r="B7" s="4" t="s">
        <v>14</v>
      </c>
      <c r="C7" s="5"/>
      <c r="D7" s="7" t="s">
        <v>15</v>
      </c>
      <c r="E7" s="4">
        <v>5.23</v>
      </c>
      <c r="F7" s="4"/>
      <c r="G7" s="6"/>
      <c r="H7" s="4"/>
    </row>
    <row r="8" spans="1:8" ht="29.25" customHeight="1">
      <c r="A8" s="30"/>
      <c r="B8" s="4" t="s">
        <v>16</v>
      </c>
      <c r="C8" s="5"/>
      <c r="D8" s="7" t="s">
        <v>17</v>
      </c>
      <c r="E8" s="4">
        <v>1</v>
      </c>
      <c r="F8" s="4"/>
      <c r="G8" s="6"/>
      <c r="H8" s="4"/>
    </row>
    <row r="9" spans="1:8" ht="29.25" customHeight="1">
      <c r="A9" s="30"/>
      <c r="B9" s="7" t="s">
        <v>18</v>
      </c>
      <c r="C9" s="5"/>
      <c r="D9" s="7" t="s">
        <v>15</v>
      </c>
      <c r="E9" s="4">
        <v>9.5</v>
      </c>
      <c r="F9" s="4"/>
      <c r="G9" s="6"/>
      <c r="H9" s="4"/>
    </row>
    <row r="10" spans="1:8" ht="29.25" customHeight="1">
      <c r="A10" s="30"/>
      <c r="B10" s="7" t="s">
        <v>19</v>
      </c>
      <c r="C10" s="5"/>
      <c r="D10" s="7" t="s">
        <v>17</v>
      </c>
      <c r="E10" s="4">
        <v>1</v>
      </c>
      <c r="F10" s="4"/>
      <c r="G10" s="6"/>
      <c r="H10" s="4"/>
    </row>
    <row r="11" spans="1:8" ht="29.25" customHeight="1">
      <c r="A11" s="30"/>
      <c r="B11" s="7" t="s">
        <v>20</v>
      </c>
      <c r="C11" s="5"/>
      <c r="D11" s="7" t="s">
        <v>17</v>
      </c>
      <c r="E11" s="4">
        <v>1</v>
      </c>
      <c r="F11" s="4"/>
      <c r="G11" s="6"/>
      <c r="H11" s="4" t="s">
        <v>21</v>
      </c>
    </row>
    <row r="12" spans="1:8" ht="29.25" customHeight="1">
      <c r="A12" s="30"/>
      <c r="B12" s="7" t="s">
        <v>22</v>
      </c>
      <c r="C12" s="5"/>
      <c r="D12" s="7" t="s">
        <v>9</v>
      </c>
      <c r="E12" s="4">
        <v>35.81</v>
      </c>
      <c r="F12" s="4"/>
      <c r="G12" s="6"/>
      <c r="H12" s="4"/>
    </row>
    <row r="13" spans="1:8" ht="29.25" customHeight="1">
      <c r="A13" s="30"/>
      <c r="B13" s="7" t="s">
        <v>23</v>
      </c>
      <c r="C13" s="5"/>
      <c r="D13" s="7" t="s">
        <v>17</v>
      </c>
      <c r="E13" s="4">
        <v>1</v>
      </c>
      <c r="F13" s="4"/>
      <c r="G13" s="6"/>
      <c r="H13" s="4"/>
    </row>
    <row r="14" spans="1:8" ht="29.25" customHeight="1">
      <c r="A14" s="30"/>
      <c r="B14" s="7" t="s">
        <v>24</v>
      </c>
      <c r="C14" s="5"/>
      <c r="D14" s="7" t="s">
        <v>9</v>
      </c>
      <c r="E14" s="4">
        <v>108</v>
      </c>
      <c r="F14" s="4"/>
      <c r="G14" s="6"/>
      <c r="H14" s="4"/>
    </row>
    <row r="15" spans="1:8" ht="29.25" customHeight="1">
      <c r="A15" s="30"/>
      <c r="B15" s="7" t="s">
        <v>25</v>
      </c>
      <c r="C15" s="5"/>
      <c r="D15" s="7" t="s">
        <v>17</v>
      </c>
      <c r="E15" s="4">
        <v>243</v>
      </c>
      <c r="F15" s="4"/>
      <c r="G15" s="6"/>
      <c r="H15" s="4"/>
    </row>
    <row r="16" spans="1:8" s="1" customFormat="1" ht="29.25" customHeight="1">
      <c r="A16" s="30"/>
      <c r="B16" s="2" t="s">
        <v>26</v>
      </c>
      <c r="C16" s="2" t="s">
        <v>27</v>
      </c>
      <c r="D16" s="7" t="s">
        <v>9</v>
      </c>
      <c r="E16" s="2">
        <v>198</v>
      </c>
      <c r="F16" s="2"/>
      <c r="G16" s="6"/>
      <c r="H16" s="2"/>
    </row>
    <row r="17" spans="1:8" s="1" customFormat="1" ht="29.25" customHeight="1">
      <c r="A17" s="30"/>
      <c r="B17" s="2" t="s">
        <v>28</v>
      </c>
      <c r="C17" s="2" t="s">
        <v>29</v>
      </c>
      <c r="D17" s="2" t="s">
        <v>30</v>
      </c>
      <c r="E17" s="2">
        <v>10</v>
      </c>
      <c r="F17" s="2"/>
      <c r="G17" s="6"/>
      <c r="H17" s="2" t="s">
        <v>31</v>
      </c>
    </row>
    <row r="18" spans="1:8" s="1" customFormat="1" ht="29.25" customHeight="1">
      <c r="A18" s="30"/>
      <c r="B18" s="2" t="s">
        <v>32</v>
      </c>
      <c r="C18" s="2"/>
      <c r="D18" s="7" t="s">
        <v>9</v>
      </c>
      <c r="E18" s="2">
        <v>198</v>
      </c>
      <c r="F18" s="2"/>
      <c r="G18" s="6"/>
      <c r="H18" s="2"/>
    </row>
    <row r="19" spans="1:8" s="1" customFormat="1" ht="29.25" customHeight="1">
      <c r="A19" s="30"/>
      <c r="B19" s="2" t="s">
        <v>33</v>
      </c>
      <c r="C19" s="2" t="s">
        <v>34</v>
      </c>
      <c r="D19" s="7" t="s">
        <v>9</v>
      </c>
      <c r="E19" s="2">
        <v>198</v>
      </c>
      <c r="F19" s="2"/>
      <c r="G19" s="6"/>
      <c r="H19" s="2"/>
    </row>
    <row r="20" spans="1:8" s="1" customFormat="1" ht="29.25" customHeight="1">
      <c r="A20" s="30"/>
      <c r="B20" s="2" t="s">
        <v>35</v>
      </c>
      <c r="C20" s="2" t="s">
        <v>36</v>
      </c>
      <c r="D20" s="7" t="s">
        <v>9</v>
      </c>
      <c r="E20" s="2">
        <v>243</v>
      </c>
      <c r="F20" s="2"/>
      <c r="G20" s="6"/>
      <c r="H20" s="2"/>
    </row>
    <row r="21" spans="1:8" s="1" customFormat="1" ht="29.25" customHeight="1">
      <c r="A21" s="30"/>
      <c r="B21" s="14" t="s">
        <v>101</v>
      </c>
      <c r="C21" s="13"/>
      <c r="D21" s="7" t="s">
        <v>9</v>
      </c>
      <c r="E21" s="13">
        <v>120</v>
      </c>
      <c r="F21" s="13"/>
      <c r="G21" s="6"/>
      <c r="H21" s="13"/>
    </row>
    <row r="22" spans="1:8" s="1" customFormat="1" ht="29.25" customHeight="1">
      <c r="A22" s="30"/>
      <c r="B22" s="2" t="s">
        <v>37</v>
      </c>
      <c r="C22" s="2"/>
      <c r="D22" s="2"/>
      <c r="E22" s="2"/>
      <c r="F22" s="2"/>
      <c r="G22" s="15">
        <f>SUM(G3:G21)</f>
        <v>0</v>
      </c>
      <c r="H22" s="2"/>
    </row>
    <row r="23" spans="1:8" ht="29.25" customHeight="1">
      <c r="A23" s="30" t="s">
        <v>38</v>
      </c>
      <c r="B23" s="7" t="s">
        <v>39</v>
      </c>
      <c r="C23" s="5"/>
      <c r="D23" s="7" t="s">
        <v>17</v>
      </c>
      <c r="E23" s="4">
        <v>1</v>
      </c>
      <c r="F23" s="4"/>
      <c r="G23" s="6"/>
      <c r="H23" s="4"/>
    </row>
    <row r="24" spans="1:8" ht="29.25" customHeight="1">
      <c r="A24" s="30"/>
      <c r="B24" s="7" t="s">
        <v>40</v>
      </c>
      <c r="C24" s="5"/>
      <c r="D24" s="7" t="s">
        <v>17</v>
      </c>
      <c r="E24" s="4">
        <v>1</v>
      </c>
      <c r="F24" s="4"/>
      <c r="G24" s="6"/>
      <c r="H24" s="4"/>
    </row>
    <row r="25" spans="1:8" ht="29.25" customHeight="1">
      <c r="A25" s="30"/>
      <c r="B25" s="7" t="s">
        <v>41</v>
      </c>
      <c r="C25" s="5"/>
      <c r="D25" s="7" t="s">
        <v>17</v>
      </c>
      <c r="E25" s="4">
        <v>1</v>
      </c>
      <c r="F25" s="4"/>
      <c r="G25" s="6"/>
      <c r="H25" s="4"/>
    </row>
    <row r="26" spans="1:8" ht="29.25" customHeight="1">
      <c r="A26" s="30"/>
      <c r="B26" s="7" t="s">
        <v>42</v>
      </c>
      <c r="C26" s="2" t="s">
        <v>36</v>
      </c>
      <c r="D26" s="4" t="s">
        <v>9</v>
      </c>
      <c r="E26" s="4">
        <v>72</v>
      </c>
      <c r="F26" s="4"/>
      <c r="G26" s="6"/>
      <c r="H26" s="4"/>
    </row>
    <row r="27" spans="1:8" ht="29.25" customHeight="1">
      <c r="A27" s="30"/>
      <c r="B27" s="7" t="s">
        <v>37</v>
      </c>
      <c r="C27" s="2"/>
      <c r="D27" s="4"/>
      <c r="E27" s="4"/>
      <c r="F27" s="4"/>
      <c r="G27" s="15">
        <f>SUM(G23:G26)</f>
        <v>0</v>
      </c>
      <c r="H27" s="4"/>
    </row>
    <row r="28" spans="1:8" s="1" customFormat="1" ht="29.25" customHeight="1">
      <c r="A28" s="31" t="s">
        <v>43</v>
      </c>
      <c r="B28" s="2" t="s">
        <v>26</v>
      </c>
      <c r="C28" s="8" t="s">
        <v>44</v>
      </c>
      <c r="D28" s="4" t="s">
        <v>9</v>
      </c>
      <c r="E28" s="2">
        <v>37.799999999999997</v>
      </c>
      <c r="F28" s="2"/>
      <c r="G28" s="6"/>
      <c r="H28" s="2"/>
    </row>
    <row r="29" spans="1:8" s="1" customFormat="1" ht="29.25" customHeight="1">
      <c r="A29" s="31"/>
      <c r="B29" s="2" t="s">
        <v>26</v>
      </c>
      <c r="C29" s="2" t="s">
        <v>45</v>
      </c>
      <c r="D29" s="7" t="s">
        <v>9</v>
      </c>
      <c r="E29" s="2">
        <v>42.2</v>
      </c>
      <c r="F29" s="2"/>
      <c r="G29" s="6"/>
      <c r="H29" s="2"/>
    </row>
    <row r="30" spans="1:8" s="1" customFormat="1" ht="29.25" customHeight="1">
      <c r="A30" s="31"/>
      <c r="B30" s="2" t="s">
        <v>28</v>
      </c>
      <c r="C30" s="2" t="s">
        <v>46</v>
      </c>
      <c r="D30" s="2" t="s">
        <v>30</v>
      </c>
      <c r="E30" s="2">
        <v>43</v>
      </c>
      <c r="F30" s="2"/>
      <c r="G30" s="6"/>
      <c r="H30" s="2"/>
    </row>
    <row r="31" spans="1:8" s="1" customFormat="1" ht="29.25" customHeight="1">
      <c r="A31" s="31"/>
      <c r="B31" s="2" t="s">
        <v>33</v>
      </c>
      <c r="C31" s="2" t="s">
        <v>34</v>
      </c>
      <c r="D31" s="4" t="s">
        <v>9</v>
      </c>
      <c r="E31" s="2">
        <v>100</v>
      </c>
      <c r="F31" s="2"/>
      <c r="G31" s="6"/>
      <c r="H31" s="2"/>
    </row>
    <row r="32" spans="1:8" s="1" customFormat="1" ht="29.25" customHeight="1">
      <c r="A32" s="31"/>
      <c r="B32" s="2" t="s">
        <v>47</v>
      </c>
      <c r="C32" s="2" t="s">
        <v>48</v>
      </c>
      <c r="D32" s="4" t="s">
        <v>9</v>
      </c>
      <c r="E32" s="2">
        <v>23</v>
      </c>
      <c r="F32" s="2"/>
      <c r="G32" s="6"/>
      <c r="H32" s="2"/>
    </row>
    <row r="33" spans="1:8" s="1" customFormat="1" ht="29.25" customHeight="1">
      <c r="A33" s="31"/>
      <c r="B33" s="2" t="s">
        <v>49</v>
      </c>
      <c r="C33" s="2" t="s">
        <v>50</v>
      </c>
      <c r="D33" s="2" t="s">
        <v>15</v>
      </c>
      <c r="E33" s="2">
        <v>9</v>
      </c>
      <c r="F33" s="2"/>
      <c r="G33" s="6"/>
      <c r="H33" s="2"/>
    </row>
    <row r="34" spans="1:8" s="1" customFormat="1" ht="29.25" customHeight="1">
      <c r="A34" s="31"/>
      <c r="B34" s="2" t="s">
        <v>51</v>
      </c>
      <c r="C34" s="2" t="s">
        <v>52</v>
      </c>
      <c r="D34" s="2" t="s">
        <v>30</v>
      </c>
      <c r="E34" s="2">
        <v>3</v>
      </c>
      <c r="F34" s="2"/>
      <c r="G34" s="6"/>
      <c r="H34" s="2"/>
    </row>
    <row r="35" spans="1:8" s="1" customFormat="1" ht="29.25" customHeight="1">
      <c r="A35" s="31"/>
      <c r="B35" s="16" t="s">
        <v>103</v>
      </c>
      <c r="C35" s="16" t="s">
        <v>104</v>
      </c>
      <c r="D35" s="16" t="s">
        <v>105</v>
      </c>
      <c r="E35" s="16">
        <v>2</v>
      </c>
      <c r="F35" s="16"/>
      <c r="G35" s="6"/>
      <c r="H35" s="16"/>
    </row>
    <row r="36" spans="1:8" s="1" customFormat="1" ht="29.25" customHeight="1">
      <c r="A36" s="31"/>
      <c r="B36" s="2" t="s">
        <v>53</v>
      </c>
      <c r="C36" s="2" t="s">
        <v>54</v>
      </c>
      <c r="D36" s="2" t="s">
        <v>30</v>
      </c>
      <c r="E36" s="2">
        <v>1</v>
      </c>
      <c r="F36" s="2"/>
      <c r="G36" s="6"/>
      <c r="H36" s="2"/>
    </row>
    <row r="37" spans="1:8" s="1" customFormat="1" ht="29.25" customHeight="1">
      <c r="A37" s="31"/>
      <c r="B37" s="2" t="s">
        <v>55</v>
      </c>
      <c r="C37" s="2"/>
      <c r="D37" s="2" t="s">
        <v>17</v>
      </c>
      <c r="E37" s="2">
        <v>1</v>
      </c>
      <c r="F37" s="2"/>
      <c r="G37" s="6"/>
      <c r="H37" s="2"/>
    </row>
    <row r="38" spans="1:8" s="1" customFormat="1" ht="29.25" customHeight="1">
      <c r="A38" s="31"/>
      <c r="B38" s="2" t="s">
        <v>56</v>
      </c>
      <c r="C38" s="2"/>
      <c r="D38" s="2" t="s">
        <v>17</v>
      </c>
      <c r="E38" s="2">
        <v>1</v>
      </c>
      <c r="F38" s="2"/>
      <c r="G38" s="6"/>
      <c r="H38" s="2"/>
    </row>
    <row r="39" spans="1:8" s="1" customFormat="1" ht="29.25" customHeight="1">
      <c r="A39" s="31"/>
      <c r="B39" s="2" t="s">
        <v>37</v>
      </c>
      <c r="C39" s="2"/>
      <c r="D39" s="2"/>
      <c r="E39" s="2"/>
      <c r="F39" s="2"/>
      <c r="G39" s="15">
        <f>SUM(G28:G38)</f>
        <v>0</v>
      </c>
      <c r="H39" s="2"/>
    </row>
    <row r="40" spans="1:8" s="1" customFormat="1" ht="29.25" customHeight="1">
      <c r="A40" s="32" t="s">
        <v>97</v>
      </c>
      <c r="B40" s="2" t="s">
        <v>57</v>
      </c>
      <c r="C40" s="2" t="s">
        <v>58</v>
      </c>
      <c r="D40" s="2" t="s">
        <v>17</v>
      </c>
      <c r="E40" s="2">
        <v>1</v>
      </c>
      <c r="F40" s="2"/>
      <c r="G40" s="6"/>
      <c r="H40" s="2"/>
    </row>
    <row r="41" spans="1:8" s="1" customFormat="1" ht="29.25" customHeight="1">
      <c r="A41" s="31"/>
      <c r="B41" s="14" t="s">
        <v>98</v>
      </c>
      <c r="C41" s="2" t="s">
        <v>59</v>
      </c>
      <c r="D41" s="2" t="s">
        <v>17</v>
      </c>
      <c r="E41" s="2">
        <v>1</v>
      </c>
      <c r="F41" s="2"/>
      <c r="G41" s="6"/>
      <c r="H41" s="2"/>
    </row>
    <row r="42" spans="1:8" s="1" customFormat="1" ht="29.25" customHeight="1">
      <c r="A42" s="31"/>
      <c r="B42" s="14" t="s">
        <v>99</v>
      </c>
      <c r="C42" s="2" t="s">
        <v>60</v>
      </c>
      <c r="D42" s="4" t="s">
        <v>9</v>
      </c>
      <c r="E42" s="2">
        <v>29</v>
      </c>
      <c r="F42" s="2"/>
      <c r="G42" s="6"/>
      <c r="H42" s="2"/>
    </row>
    <row r="43" spans="1:8" s="1" customFormat="1" ht="29.25" customHeight="1">
      <c r="A43" s="31"/>
      <c r="B43" s="2" t="s">
        <v>37</v>
      </c>
      <c r="C43" s="2"/>
      <c r="D43" s="2"/>
      <c r="E43" s="2"/>
      <c r="F43" s="2"/>
      <c r="G43" s="15">
        <f>SUM(G40:G42)</f>
        <v>0</v>
      </c>
      <c r="H43" s="2"/>
    </row>
    <row r="44" spans="1:8" s="1" customFormat="1" ht="29.25" customHeight="1">
      <c r="A44" s="31" t="s">
        <v>61</v>
      </c>
      <c r="B44" s="2" t="s">
        <v>62</v>
      </c>
      <c r="C44" s="2" t="s">
        <v>63</v>
      </c>
      <c r="D44" s="4" t="s">
        <v>9</v>
      </c>
      <c r="E44" s="2">
        <v>42</v>
      </c>
      <c r="F44" s="2"/>
      <c r="G44" s="6"/>
      <c r="H44" s="2"/>
    </row>
    <row r="45" spans="1:8" s="1" customFormat="1" ht="29.25" customHeight="1">
      <c r="A45" s="31"/>
      <c r="B45" s="2" t="s">
        <v>64</v>
      </c>
      <c r="C45" s="2" t="s">
        <v>65</v>
      </c>
      <c r="D45" s="2" t="s">
        <v>17</v>
      </c>
      <c r="E45" s="2">
        <v>5</v>
      </c>
      <c r="F45" s="2"/>
      <c r="G45" s="6"/>
      <c r="H45" s="2"/>
    </row>
    <row r="46" spans="1:8" s="1" customFormat="1" ht="29.25" customHeight="1">
      <c r="A46" s="31"/>
      <c r="B46" s="2" t="s">
        <v>66</v>
      </c>
      <c r="C46" s="2" t="s">
        <v>67</v>
      </c>
      <c r="D46" s="4" t="s">
        <v>9</v>
      </c>
      <c r="E46" s="2">
        <v>97</v>
      </c>
      <c r="F46" s="2"/>
      <c r="G46" s="6"/>
      <c r="H46" s="2"/>
    </row>
    <row r="47" spans="1:8" s="1" customFormat="1" ht="29.25" customHeight="1">
      <c r="A47" s="31"/>
      <c r="B47" s="2" t="s">
        <v>68</v>
      </c>
      <c r="C47" s="2" t="s">
        <v>69</v>
      </c>
      <c r="D47" s="2" t="s">
        <v>17</v>
      </c>
      <c r="E47" s="2">
        <v>1</v>
      </c>
      <c r="F47" s="2"/>
      <c r="G47" s="6"/>
      <c r="H47" s="2"/>
    </row>
    <row r="48" spans="1:8" s="1" customFormat="1" ht="29.25" customHeight="1">
      <c r="A48" s="31"/>
      <c r="B48" s="2" t="s">
        <v>70</v>
      </c>
      <c r="C48" s="2" t="s">
        <v>71</v>
      </c>
      <c r="D48" s="4" t="s">
        <v>9</v>
      </c>
      <c r="E48" s="2">
        <v>51</v>
      </c>
      <c r="F48" s="2"/>
      <c r="G48" s="6"/>
      <c r="H48" s="2"/>
    </row>
    <row r="49" spans="1:8" s="1" customFormat="1" ht="29.25" customHeight="1">
      <c r="A49" s="31"/>
      <c r="B49" s="2" t="s">
        <v>72</v>
      </c>
      <c r="C49" s="2" t="s">
        <v>73</v>
      </c>
      <c r="D49" s="4" t="s">
        <v>9</v>
      </c>
      <c r="E49" s="2">
        <v>36</v>
      </c>
      <c r="F49" s="2"/>
      <c r="G49" s="6"/>
      <c r="H49" s="2"/>
    </row>
    <row r="50" spans="1:8" s="1" customFormat="1" ht="29.25" customHeight="1">
      <c r="A50" s="31"/>
      <c r="B50" s="2" t="s">
        <v>74</v>
      </c>
      <c r="C50" s="2" t="s">
        <v>75</v>
      </c>
      <c r="D50" s="2" t="s">
        <v>17</v>
      </c>
      <c r="E50" s="2">
        <v>1</v>
      </c>
      <c r="F50" s="2"/>
      <c r="G50" s="6"/>
      <c r="H50" s="2"/>
    </row>
    <row r="51" spans="1:8" s="1" customFormat="1" ht="29.25" customHeight="1">
      <c r="A51" s="31"/>
      <c r="B51" s="2" t="s">
        <v>37</v>
      </c>
      <c r="C51" s="2"/>
      <c r="D51" s="2"/>
      <c r="E51" s="2"/>
      <c r="F51" s="2"/>
      <c r="G51" s="15">
        <f>SUM(G44:G50)</f>
        <v>0</v>
      </c>
      <c r="H51" s="2"/>
    </row>
    <row r="52" spans="1:8" s="1" customFormat="1" ht="29.25" customHeight="1">
      <c r="A52" s="31" t="s">
        <v>76</v>
      </c>
      <c r="B52" s="2" t="s">
        <v>77</v>
      </c>
      <c r="C52" s="2" t="s">
        <v>78</v>
      </c>
      <c r="D52" s="2"/>
      <c r="E52" s="2">
        <v>34</v>
      </c>
      <c r="F52" s="2"/>
      <c r="G52" s="9"/>
      <c r="H52" s="2"/>
    </row>
    <row r="53" spans="1:8" s="1" customFormat="1" ht="29.25" customHeight="1">
      <c r="A53" s="31"/>
      <c r="B53" s="2" t="s">
        <v>79</v>
      </c>
      <c r="C53" s="2"/>
      <c r="D53" s="4" t="s">
        <v>9</v>
      </c>
      <c r="E53" s="2">
        <v>80</v>
      </c>
      <c r="F53" s="2"/>
      <c r="G53" s="9"/>
      <c r="H53" s="2"/>
    </row>
    <row r="54" spans="1:8" s="1" customFormat="1" ht="29.25" customHeight="1">
      <c r="A54" s="31"/>
      <c r="B54" s="2" t="s">
        <v>80</v>
      </c>
      <c r="C54" s="2"/>
      <c r="D54" s="2" t="s">
        <v>15</v>
      </c>
      <c r="E54" s="2">
        <v>18</v>
      </c>
      <c r="F54" s="2"/>
      <c r="G54" s="9"/>
      <c r="H54" s="2"/>
    </row>
    <row r="55" spans="1:8" s="1" customFormat="1" ht="29.25" customHeight="1">
      <c r="A55" s="31"/>
      <c r="B55" s="2" t="s">
        <v>81</v>
      </c>
      <c r="C55" s="2" t="s">
        <v>27</v>
      </c>
      <c r="D55" s="4" t="s">
        <v>9</v>
      </c>
      <c r="E55" s="2">
        <v>36</v>
      </c>
      <c r="F55" s="2"/>
      <c r="G55" s="9"/>
      <c r="H55" s="2"/>
    </row>
    <row r="56" spans="1:8" s="1" customFormat="1" ht="29.25" customHeight="1">
      <c r="A56" s="31"/>
      <c r="B56" s="2" t="s">
        <v>82</v>
      </c>
      <c r="C56" s="2" t="s">
        <v>83</v>
      </c>
      <c r="D56" s="2" t="s">
        <v>30</v>
      </c>
      <c r="E56" s="2">
        <v>6</v>
      </c>
      <c r="F56" s="2"/>
      <c r="G56" s="9"/>
      <c r="H56" s="2"/>
    </row>
    <row r="57" spans="1:8" s="1" customFormat="1" ht="29.25" customHeight="1">
      <c r="A57" s="31"/>
      <c r="B57" s="2" t="s">
        <v>84</v>
      </c>
      <c r="C57" s="2" t="s">
        <v>85</v>
      </c>
      <c r="D57" s="4" t="s">
        <v>9</v>
      </c>
      <c r="E57" s="2">
        <v>11.4</v>
      </c>
      <c r="F57" s="2"/>
      <c r="G57" s="9"/>
      <c r="H57" s="2"/>
    </row>
    <row r="58" spans="1:8" s="1" customFormat="1" ht="29.25" customHeight="1">
      <c r="A58" s="31"/>
      <c r="B58" s="2" t="s">
        <v>37</v>
      </c>
      <c r="C58" s="2"/>
      <c r="D58" s="2"/>
      <c r="E58" s="2"/>
      <c r="F58" s="2"/>
      <c r="G58" s="10">
        <f>SUM(G52:G57)</f>
        <v>0</v>
      </c>
      <c r="H58" s="2"/>
    </row>
    <row r="59" spans="1:8" s="1" customFormat="1" ht="29.25" customHeight="1">
      <c r="A59" s="31" t="s">
        <v>86</v>
      </c>
      <c r="B59" s="2" t="s">
        <v>77</v>
      </c>
      <c r="C59" s="2" t="s">
        <v>78</v>
      </c>
      <c r="D59" s="4" t="s">
        <v>9</v>
      </c>
      <c r="E59" s="2">
        <v>35</v>
      </c>
      <c r="F59" s="2"/>
      <c r="G59" s="11"/>
      <c r="H59" s="2"/>
    </row>
    <row r="60" spans="1:8" s="1" customFormat="1" ht="29.25" customHeight="1">
      <c r="A60" s="31"/>
      <c r="B60" s="2" t="s">
        <v>79</v>
      </c>
      <c r="C60" s="2"/>
      <c r="D60" s="4" t="s">
        <v>9</v>
      </c>
      <c r="E60" s="2">
        <v>66</v>
      </c>
      <c r="F60" s="2"/>
      <c r="G60" s="11"/>
      <c r="H60" s="2"/>
    </row>
    <row r="61" spans="1:8" s="1" customFormat="1" ht="29.25" customHeight="1">
      <c r="A61" s="31"/>
      <c r="B61" s="2" t="s">
        <v>80</v>
      </c>
      <c r="C61" s="2"/>
      <c r="D61" s="2" t="s">
        <v>15</v>
      </c>
      <c r="E61" s="2">
        <v>17</v>
      </c>
      <c r="F61" s="2"/>
      <c r="G61" s="11"/>
      <c r="H61" s="2"/>
    </row>
    <row r="62" spans="1:8" s="1" customFormat="1" ht="29.25" customHeight="1">
      <c r="A62" s="31"/>
      <c r="B62" s="2" t="s">
        <v>81</v>
      </c>
      <c r="C62" s="2" t="s">
        <v>27</v>
      </c>
      <c r="D62" s="4" t="s">
        <v>9</v>
      </c>
      <c r="E62" s="2">
        <v>38</v>
      </c>
      <c r="F62" s="2"/>
      <c r="G62" s="11"/>
      <c r="H62" s="2"/>
    </row>
    <row r="63" spans="1:8" s="1" customFormat="1" ht="29.25" customHeight="1">
      <c r="A63" s="31"/>
      <c r="B63" s="2" t="s">
        <v>82</v>
      </c>
      <c r="C63" s="2" t="s">
        <v>83</v>
      </c>
      <c r="D63" s="2" t="s">
        <v>30</v>
      </c>
      <c r="E63" s="2">
        <v>6</v>
      </c>
      <c r="F63" s="2"/>
      <c r="G63" s="11"/>
      <c r="H63" s="2"/>
    </row>
    <row r="64" spans="1:8" s="1" customFormat="1" ht="29.25" customHeight="1">
      <c r="A64" s="31"/>
      <c r="B64" s="2" t="s">
        <v>37</v>
      </c>
      <c r="C64" s="2"/>
      <c r="D64" s="2"/>
      <c r="E64" s="2"/>
      <c r="F64" s="2"/>
      <c r="G64" s="10">
        <f>SUM(G59:G63)</f>
        <v>0</v>
      </c>
      <c r="H64" s="2"/>
    </row>
    <row r="65" spans="1:8" s="1" customFormat="1" ht="29.25" customHeight="1">
      <c r="A65" s="17" t="s">
        <v>87</v>
      </c>
      <c r="B65" s="17"/>
      <c r="C65" s="17"/>
      <c r="D65" s="17" t="s">
        <v>17</v>
      </c>
      <c r="E65" s="17">
        <v>1</v>
      </c>
      <c r="F65" s="17"/>
      <c r="G65" s="18"/>
      <c r="H65" s="2"/>
    </row>
    <row r="66" spans="1:8" s="1" customFormat="1" ht="29.25" customHeight="1">
      <c r="A66" s="17" t="s">
        <v>88</v>
      </c>
      <c r="B66" s="17"/>
      <c r="C66" s="17"/>
      <c r="D66" s="17" t="s">
        <v>17</v>
      </c>
      <c r="E66" s="17">
        <v>1</v>
      </c>
      <c r="F66" s="17"/>
      <c r="G66" s="18"/>
      <c r="H66" s="2"/>
    </row>
    <row r="67" spans="1:8" s="1" customFormat="1" ht="29.25" customHeight="1">
      <c r="A67" s="2" t="s">
        <v>89</v>
      </c>
      <c r="B67" s="2" t="s">
        <v>90</v>
      </c>
      <c r="C67" s="2"/>
      <c r="D67" s="2" t="s">
        <v>17</v>
      </c>
      <c r="E67" s="2">
        <v>1</v>
      </c>
      <c r="F67" s="2"/>
      <c r="G67" s="9"/>
      <c r="H67" s="2"/>
    </row>
    <row r="68" spans="1:8" s="1" customFormat="1" ht="29.25" customHeight="1">
      <c r="A68" s="2" t="s">
        <v>91</v>
      </c>
      <c r="B68" s="2"/>
      <c r="C68" s="2"/>
      <c r="D68" s="2" t="s">
        <v>17</v>
      </c>
      <c r="E68" s="2">
        <v>1</v>
      </c>
      <c r="F68" s="2"/>
      <c r="G68" s="9"/>
      <c r="H68" s="2"/>
    </row>
    <row r="69" spans="1:8" s="1" customFormat="1" ht="29.25" customHeight="1">
      <c r="A69" s="2"/>
      <c r="B69" s="2" t="s">
        <v>37</v>
      </c>
      <c r="C69" s="2"/>
      <c r="D69" s="2"/>
      <c r="E69" s="2"/>
      <c r="F69" s="2"/>
      <c r="G69" s="10">
        <f>SUM(G65:G68)</f>
        <v>0</v>
      </c>
      <c r="H69" s="2"/>
    </row>
    <row r="70" spans="1:8" s="1" customFormat="1" ht="29.25" customHeight="1">
      <c r="A70" s="25" t="s">
        <v>109</v>
      </c>
      <c r="B70" s="13"/>
      <c r="C70" s="13"/>
      <c r="D70" s="13"/>
      <c r="E70" s="13"/>
      <c r="F70" s="13"/>
      <c r="G70" s="10">
        <v>50000</v>
      </c>
      <c r="H70" s="13"/>
    </row>
    <row r="71" spans="1:8" s="1" customFormat="1" ht="29.25" customHeight="1">
      <c r="A71" s="19" t="s">
        <v>92</v>
      </c>
      <c r="B71" s="2"/>
      <c r="C71" s="2"/>
      <c r="D71" s="2"/>
      <c r="E71" s="2"/>
      <c r="F71" s="2"/>
      <c r="G71" s="20">
        <f>SUM(G70,G69,G64,G58,G51,G43,G39,G27,G22,)</f>
        <v>50000</v>
      </c>
      <c r="H71" s="2"/>
    </row>
    <row r="72" spans="1:8" s="1" customFormat="1" ht="29.25" customHeight="1">
      <c r="A72" s="2" t="s">
        <v>93</v>
      </c>
      <c r="B72" s="2"/>
      <c r="C72" s="2"/>
      <c r="D72" s="2"/>
      <c r="E72" s="12"/>
      <c r="F72" s="2"/>
      <c r="G72" s="9"/>
      <c r="H72" s="2"/>
    </row>
    <row r="73" spans="1:8" s="1" customFormat="1" ht="29.25" customHeight="1">
      <c r="A73" s="2" t="s">
        <v>94</v>
      </c>
      <c r="B73" s="2"/>
      <c r="C73" s="2"/>
      <c r="D73" s="2"/>
      <c r="E73" s="12"/>
      <c r="F73" s="2"/>
      <c r="G73" s="9"/>
      <c r="H73" s="2"/>
    </row>
    <row r="74" spans="1:8" s="1" customFormat="1" ht="29.25" customHeight="1">
      <c r="A74" s="19" t="s">
        <v>37</v>
      </c>
      <c r="B74" s="2"/>
      <c r="C74" s="2"/>
      <c r="D74" s="2"/>
      <c r="E74" s="12"/>
      <c r="F74" s="2"/>
      <c r="G74" s="20">
        <f>G71+G72+G73</f>
        <v>50000</v>
      </c>
      <c r="H74" s="2"/>
    </row>
    <row r="75" spans="1:8" s="1" customFormat="1" ht="29.25" customHeight="1">
      <c r="A75" s="2" t="s">
        <v>95</v>
      </c>
      <c r="B75" s="2"/>
      <c r="C75" s="2"/>
      <c r="D75" s="2"/>
      <c r="E75" s="12"/>
      <c r="F75" s="2"/>
      <c r="G75" s="9"/>
      <c r="H75" s="2"/>
    </row>
    <row r="76" spans="1:8" ht="30" customHeight="1">
      <c r="A76" s="21" t="s">
        <v>96</v>
      </c>
      <c r="B76" s="5"/>
      <c r="C76" s="5"/>
      <c r="D76" s="4"/>
      <c r="E76" s="4"/>
      <c r="F76" s="4"/>
      <c r="G76" s="22">
        <f>SUM(G74:G75)</f>
        <v>50000</v>
      </c>
      <c r="H76" s="4"/>
    </row>
    <row r="77" spans="1:8" ht="33" customHeight="1">
      <c r="A77" s="33" t="s">
        <v>102</v>
      </c>
      <c r="B77" s="34"/>
      <c r="C77" s="34"/>
      <c r="D77" s="34"/>
      <c r="E77" s="34"/>
      <c r="F77" s="34"/>
      <c r="G77" s="34"/>
      <c r="H77" s="35"/>
    </row>
    <row r="78" spans="1:8" ht="29.25" customHeight="1">
      <c r="A78" s="36" t="s">
        <v>110</v>
      </c>
      <c r="B78" s="27"/>
      <c r="C78" s="27"/>
      <c r="D78" s="27"/>
      <c r="E78" s="27"/>
      <c r="F78" s="27"/>
      <c r="G78" s="27"/>
      <c r="H78" s="27"/>
    </row>
    <row r="79" spans="1:8" ht="21.75" customHeight="1">
      <c r="A79" s="28" t="s">
        <v>111</v>
      </c>
      <c r="B79" s="28"/>
      <c r="C79" s="28"/>
      <c r="D79" s="28"/>
      <c r="E79" s="28"/>
      <c r="F79" s="28"/>
      <c r="G79" s="28"/>
      <c r="H79" s="28"/>
    </row>
  </sheetData>
  <mergeCells count="11">
    <mergeCell ref="A1:H1"/>
    <mergeCell ref="A78:H78"/>
    <mergeCell ref="A79:H79"/>
    <mergeCell ref="A3:A22"/>
    <mergeCell ref="A23:A27"/>
    <mergeCell ref="A28:A39"/>
    <mergeCell ref="A40:A43"/>
    <mergeCell ref="A44:A51"/>
    <mergeCell ref="A52:A58"/>
    <mergeCell ref="A59:A64"/>
    <mergeCell ref="A77:H77"/>
  </mergeCells>
  <phoneticPr fontId="6" type="noConversion"/>
  <pageMargins left="0.69930555555555596" right="0.69930555555555596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樊进</cp:lastModifiedBy>
  <cp:lastPrinted>2016-03-09T08:45:40Z</cp:lastPrinted>
  <dcterms:created xsi:type="dcterms:W3CDTF">2016-03-09T02:41:00Z</dcterms:created>
  <dcterms:modified xsi:type="dcterms:W3CDTF">2016-03-09T08:49:27Z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